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OneDrive\Área de Trabalho\"/>
    </mc:Choice>
  </mc:AlternateContent>
  <xr:revisionPtr revIDLastSave="0" documentId="13_ncr:1_{2342A3CF-E3D7-41F7-B4CA-23C0A3AF16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ano Analysis" sheetId="1" r:id="rId1"/>
    <sheet name="Kano Rules" sheetId="2" r:id="rId2"/>
  </sheets>
  <definedNames>
    <definedName name="_xlnm.Print_Area" localSheetId="0">'Kano Analysis'!$B$2:$G$69</definedName>
    <definedName name="KanoAnswers">'Kano Rules'!$D$5:$D$9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 l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</calcChain>
</file>

<file path=xl/sharedStrings.xml><?xml version="1.0" encoding="utf-8"?>
<sst xmlns="http://schemas.openxmlformats.org/spreadsheetml/2006/main" count="211" uniqueCount="54">
  <si>
    <t>Like</t>
  </si>
  <si>
    <t>Don't Care</t>
  </si>
  <si>
    <t>Live With</t>
  </si>
  <si>
    <t>Dislike</t>
  </si>
  <si>
    <t>A</t>
  </si>
  <si>
    <t>P</t>
  </si>
  <si>
    <t>R</t>
  </si>
  <si>
    <t>I</t>
  </si>
  <si>
    <t>M</t>
  </si>
  <si>
    <t>Expect It</t>
  </si>
  <si>
    <t>Inconvenience, but can live with it.</t>
  </si>
  <si>
    <t>Neutral, wouldn't matter</t>
  </si>
  <si>
    <t>Must be this way</t>
  </si>
  <si>
    <t>Would be helpful</t>
  </si>
  <si>
    <t>Can't accept it</t>
  </si>
  <si>
    <t>How would you feel if this was present?</t>
  </si>
  <si>
    <t>How would you feel if this was absent?</t>
  </si>
  <si>
    <t>Must-Be</t>
  </si>
  <si>
    <t>Performance</t>
  </si>
  <si>
    <t>Attractive</t>
  </si>
  <si>
    <t>Indifferent</t>
  </si>
  <si>
    <t>Reversal (invalid)</t>
  </si>
  <si>
    <t>Q</t>
  </si>
  <si>
    <t>Story Title</t>
  </si>
  <si>
    <t>Story Narrative</t>
  </si>
  <si>
    <t>Priority</t>
  </si>
  <si>
    <t>Kano Analysis for Customer Prioritization</t>
  </si>
  <si>
    <t>Dislike it but can live with it; inconvenience.</t>
  </si>
  <si>
    <t>Extreme dislike; can't accept it; major isue.</t>
  </si>
  <si>
    <t>Neutral; wouldn't concern me; don't care.</t>
  </si>
  <si>
    <t>Must be that way; it is a basic need.</t>
  </si>
  <si>
    <t>I would like it; enjoy it; it would be helpful to me.</t>
  </si>
  <si>
    <t>Questionable (invalid)</t>
  </si>
  <si>
    <t>DO NOT CHANGE - The tables on this page drive the results of Kano Analysis.</t>
  </si>
  <si>
    <t>Como cliente do bar quero poder conferir a fila de um estabelecimento pelo app</t>
  </si>
  <si>
    <t>Como cozinheiro quero que os pedidos sejam organizados em uma tv ordenados por chegada.</t>
  </si>
  <si>
    <t>Como garçom do bar quero localizar clientes por geolocalização dentro do estabelecimento</t>
  </si>
  <si>
    <t>Como cliente quero poder favoritar os principais estabelecimentos que vou.</t>
  </si>
  <si>
    <t>Como cliente quero poder favoritar os itens que mais gosto nos estabelecimentos.</t>
  </si>
  <si>
    <t>Como gerente quero fidelizar o cliente com o uso de um aplicativo.</t>
  </si>
  <si>
    <t>Como cliente quero ter a oportunidade de visualizar o cardápio de um estabelecimento antes
de visitar o mesmo fisicamente.</t>
  </si>
  <si>
    <t>Como cliente de um restaurante quero poder conferir a fila de espera de mesa de um estabelecimento pelo app</t>
  </si>
  <si>
    <t>Como cliente quero ter a oportunidade de ter um histórico de compras das minhas compras no
aplicativo.</t>
  </si>
  <si>
    <t>Como cliente quero poder comprar itens de maneiras antecipada.</t>
  </si>
  <si>
    <t>Como cliente do bar quero poder comprar um produto pelo telefone e receber do garçom em
qualquer lugar do bar.</t>
  </si>
  <si>
    <t>Como cliente do bar quero poder comprar créditos antecipadamente.</t>
  </si>
  <si>
    <t>Como cliente quero ter o direito de reverter os itens comprados em créditos dentro do
aplicativo.</t>
  </si>
  <si>
    <t>Como cliente quero ter uma maneira de avaliar o garçom e o estabelecimento.</t>
  </si>
  <si>
    <t>Como cliente quero possuir descontos exclusivos nos estabelecimentos que mais visito.</t>
  </si>
  <si>
    <t>Como gerente quero obter relatórios de consumo dos clientes.</t>
  </si>
  <si>
    <t>Como gerente quero verificar o desempenho da cozinha de acordo com avaliação.</t>
  </si>
  <si>
    <t>Como gerente quero verificar o desempenho dos garçons de acordo com avaliação.</t>
  </si>
  <si>
    <t>Como cozinheiro quero um relatório do consumo dos principais pratos da casa para agilizar o
preparo.</t>
  </si>
  <si>
    <t>Como gerente quero gerar pedidos antecipados para os fornecedores.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</si>
</sst>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 applyProtection="1">
      <alignment horizontal="left" vertical="top"/>
      <protection locked="0"/>
    </xf>
  </cellXfs>
  <cellStyles count="1">
    <cellStyle name="Normal" xfId="0" builtinId="0"/>
  </cellStyles>
  <dxfs count="8">
    <dxf>
      <font>
        <b val="0"/>
        <i/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  <dxf>
      <font>
        <b val="0"/>
        <i/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2</xdr:row>
      <xdr:rowOff>167640</xdr:rowOff>
    </xdr:from>
    <xdr:to>
      <xdr:col>1</xdr:col>
      <xdr:colOff>2529840</xdr:colOff>
      <xdr:row>6</xdr:row>
      <xdr:rowOff>38100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27B54FC6-CEA0-493B-B853-EA0BF9A7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541020"/>
          <a:ext cx="23850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12</xdr:row>
      <xdr:rowOff>106680</xdr:rowOff>
    </xdr:from>
    <xdr:to>
      <xdr:col>8</xdr:col>
      <xdr:colOff>297180</xdr:colOff>
      <xdr:row>17</xdr:row>
      <xdr:rowOff>152400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F4806187-7889-46A0-AC2F-37BE7C1B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301240"/>
          <a:ext cx="374904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9"/>
  <sheetViews>
    <sheetView tabSelected="1" zoomScale="145" zoomScaleNormal="145" workbookViewId="0">
      <pane ySplit="8" topLeftCell="A18" activePane="bottomLeft" state="frozen"/>
      <selection pane="bottomLeft" activeCell="E28" sqref="E28"/>
    </sheetView>
  </sheetViews>
  <sheetFormatPr defaultRowHeight="15" x14ac:dyDescent="0.25"/>
  <cols>
    <col min="1" max="1" width="2.42578125" customWidth="1"/>
    <col min="2" max="2" width="39.42578125" customWidth="1"/>
    <col min="3" max="3" width="30.42578125" customWidth="1"/>
    <col min="4" max="4" width="15.28515625" customWidth="1"/>
    <col min="5" max="5" width="14.28515625" customWidth="1"/>
    <col min="6" max="6" width="7.7109375" hidden="1" customWidth="1"/>
    <col min="7" max="7" width="21.140625" bestFit="1" customWidth="1"/>
  </cols>
  <sheetData>
    <row r="1" spans="2:8" ht="15.75" thickBot="1" x14ac:dyDescent="0.3">
      <c r="B1" s="4"/>
    </row>
    <row r="2" spans="2:8" x14ac:dyDescent="0.25">
      <c r="B2" s="4" t="s">
        <v>26</v>
      </c>
      <c r="C2" s="5" t="s">
        <v>0</v>
      </c>
      <c r="D2" s="6" t="s">
        <v>31</v>
      </c>
      <c r="E2" s="6"/>
      <c r="F2" s="6"/>
      <c r="G2" s="7"/>
      <c r="H2" s="3"/>
    </row>
    <row r="3" spans="2:8" x14ac:dyDescent="0.25">
      <c r="B3" s="20"/>
      <c r="C3" s="8" t="s">
        <v>9</v>
      </c>
      <c r="D3" s="3" t="s">
        <v>30</v>
      </c>
      <c r="E3" s="3"/>
      <c r="F3" s="3"/>
      <c r="G3" s="9"/>
      <c r="H3" s="3"/>
    </row>
    <row r="4" spans="2:8" x14ac:dyDescent="0.25">
      <c r="B4" s="20"/>
      <c r="C4" s="8" t="s">
        <v>1</v>
      </c>
      <c r="D4" s="3" t="s">
        <v>29</v>
      </c>
      <c r="E4" s="3"/>
      <c r="F4" s="3"/>
      <c r="G4" s="9"/>
      <c r="H4" s="3"/>
    </row>
    <row r="5" spans="2:8" x14ac:dyDescent="0.25">
      <c r="B5" s="20"/>
      <c r="C5" s="8" t="s">
        <v>2</v>
      </c>
      <c r="D5" s="3" t="s">
        <v>27</v>
      </c>
      <c r="E5" s="3"/>
      <c r="F5" s="3"/>
      <c r="G5" s="9"/>
      <c r="H5" s="3"/>
    </row>
    <row r="6" spans="2:8" ht="15.75" thickBot="1" x14ac:dyDescent="0.3">
      <c r="B6" s="20"/>
      <c r="C6" s="10" t="s">
        <v>3</v>
      </c>
      <c r="D6" s="11" t="s">
        <v>28</v>
      </c>
      <c r="E6" s="11"/>
      <c r="F6" s="11"/>
      <c r="G6" s="12"/>
      <c r="H6" s="3"/>
    </row>
    <row r="7" spans="2:8" x14ac:dyDescent="0.25">
      <c r="B7" s="21"/>
    </row>
    <row r="8" spans="2:8" ht="45" x14ac:dyDescent="0.25">
      <c r="B8" s="13" t="s">
        <v>23</v>
      </c>
      <c r="C8" s="13" t="s">
        <v>24</v>
      </c>
      <c r="D8" s="13" t="s">
        <v>15</v>
      </c>
      <c r="E8" s="13" t="s">
        <v>16</v>
      </c>
      <c r="F8" s="14"/>
      <c r="G8" s="13" t="s">
        <v>25</v>
      </c>
    </row>
    <row r="9" spans="2:8" x14ac:dyDescent="0.25">
      <c r="B9" s="22" t="s">
        <v>34</v>
      </c>
      <c r="C9" s="16"/>
      <c r="D9" s="17" t="s">
        <v>0</v>
      </c>
      <c r="E9" s="17" t="s">
        <v>1</v>
      </c>
      <c r="F9" s="18" t="str">
        <f>(INDEX('Kano Rules'!E$5:I$9,MATCH(D9,KanoAnswers,0),MATCH(E9,'Kano Rules'!E$4:I$4,0)))</f>
        <v>A</v>
      </c>
      <c r="G9" s="19" t="str">
        <f>VLOOKUP(F9,'Kano Rules'!B$13:C$18,2,FALSE)</f>
        <v>Attractive</v>
      </c>
    </row>
    <row r="10" spans="2:8" x14ac:dyDescent="0.25">
      <c r="B10" s="22" t="s">
        <v>35</v>
      </c>
      <c r="C10" s="16"/>
      <c r="D10" s="17" t="s">
        <v>0</v>
      </c>
      <c r="E10" s="17" t="s">
        <v>3</v>
      </c>
      <c r="F10" s="18" t="str">
        <f>(INDEX('Kano Rules'!E$5:I$9,MATCH(D10,KanoAnswers,0),MATCH(E10,'Kano Rules'!E$4:I$4,0)))</f>
        <v>P</v>
      </c>
      <c r="G10" s="19" t="str">
        <f>VLOOKUP(F10,'Kano Rules'!B$13:C$18,2,FALSE)</f>
        <v>Performance</v>
      </c>
    </row>
    <row r="11" spans="2:8" x14ac:dyDescent="0.25">
      <c r="B11" s="22" t="s">
        <v>36</v>
      </c>
      <c r="C11" s="16"/>
      <c r="D11" s="17" t="s">
        <v>0</v>
      </c>
      <c r="E11" s="17" t="s">
        <v>1</v>
      </c>
      <c r="F11" s="18" t="str">
        <f>(INDEX('Kano Rules'!E$5:I$9,MATCH(D11,KanoAnswers,0),MATCH(E11,'Kano Rules'!E$4:I$4,0)))</f>
        <v>A</v>
      </c>
      <c r="G11" s="19" t="str">
        <f>VLOOKUP(F11,'Kano Rules'!B$13:C$18,2,FALSE)</f>
        <v>Attractive</v>
      </c>
    </row>
    <row r="12" spans="2:8" x14ac:dyDescent="0.25">
      <c r="B12" s="22" t="s">
        <v>37</v>
      </c>
      <c r="C12" s="16"/>
      <c r="D12" s="17" t="s">
        <v>9</v>
      </c>
      <c r="E12" s="17" t="s">
        <v>1</v>
      </c>
      <c r="F12" s="18" t="str">
        <f>(INDEX('Kano Rules'!E$5:I$9,MATCH(D12,KanoAnswers,0),MATCH(E12,'Kano Rules'!E$4:I$4,0)))</f>
        <v>I</v>
      </c>
      <c r="G12" s="19" t="str">
        <f>VLOOKUP(F12,'Kano Rules'!B$13:C$18,2,FALSE)</f>
        <v>Indifferent</v>
      </c>
    </row>
    <row r="13" spans="2:8" x14ac:dyDescent="0.25">
      <c r="B13" s="22" t="s">
        <v>38</v>
      </c>
      <c r="C13" s="16"/>
      <c r="D13" s="17" t="s">
        <v>9</v>
      </c>
      <c r="E13" s="17" t="s">
        <v>2</v>
      </c>
      <c r="F13" s="18" t="str">
        <f>(INDEX('Kano Rules'!E$5:I$9,MATCH(D13,KanoAnswers,0),MATCH(E13,'Kano Rules'!E$4:I$4,0)))</f>
        <v>I</v>
      </c>
      <c r="G13" s="19" t="str">
        <f>VLOOKUP(F13,'Kano Rules'!B$13:C$18,2,FALSE)</f>
        <v>Indifferent</v>
      </c>
    </row>
    <row r="14" spans="2:8" x14ac:dyDescent="0.25">
      <c r="B14" s="22" t="s">
        <v>39</v>
      </c>
      <c r="C14" s="16"/>
      <c r="D14" s="17" t="s">
        <v>0</v>
      </c>
      <c r="E14" s="17" t="s">
        <v>3</v>
      </c>
      <c r="F14" s="18" t="str">
        <f>(INDEX('Kano Rules'!E$5:I$9,MATCH(D14,KanoAnswers,0),MATCH(E14,'Kano Rules'!E$4:I$4,0)))</f>
        <v>P</v>
      </c>
      <c r="G14" s="19" t="str">
        <f>VLOOKUP(F14,'Kano Rules'!B$13:C$18,2,FALSE)</f>
        <v>Performance</v>
      </c>
    </row>
    <row r="15" spans="2:8" x14ac:dyDescent="0.25">
      <c r="B15" s="22" t="s">
        <v>40</v>
      </c>
      <c r="C15" s="16"/>
      <c r="D15" s="17" t="s">
        <v>9</v>
      </c>
      <c r="E15" s="17" t="s">
        <v>2</v>
      </c>
      <c r="F15" s="18" t="str">
        <f>(INDEX('Kano Rules'!E$5:I$9,MATCH(D15,KanoAnswers,0),MATCH(E15,'Kano Rules'!E$4:I$4,0)))</f>
        <v>I</v>
      </c>
      <c r="G15" s="19" t="str">
        <f>VLOOKUP(F15,'Kano Rules'!B$13:C$18,2,FALSE)</f>
        <v>Indifferent</v>
      </c>
    </row>
    <row r="16" spans="2:8" x14ac:dyDescent="0.25">
      <c r="B16" s="22" t="s">
        <v>41</v>
      </c>
      <c r="C16" s="16"/>
      <c r="D16" s="17" t="s">
        <v>0</v>
      </c>
      <c r="E16" s="17" t="s">
        <v>1</v>
      </c>
      <c r="F16" s="18" t="str">
        <f>(INDEX('Kano Rules'!E$5:I$9,MATCH(D16,KanoAnswers,0),MATCH(E16,'Kano Rules'!E$4:I$4,0)))</f>
        <v>A</v>
      </c>
      <c r="G16" s="19" t="str">
        <f>VLOOKUP(F16,'Kano Rules'!B$13:C$18,2,FALSE)</f>
        <v>Attractive</v>
      </c>
    </row>
    <row r="17" spans="2:7" x14ac:dyDescent="0.25">
      <c r="B17" s="22" t="s">
        <v>42</v>
      </c>
      <c r="C17" s="16"/>
      <c r="D17" s="17" t="s">
        <v>0</v>
      </c>
      <c r="E17" s="17" t="s">
        <v>3</v>
      </c>
      <c r="F17" s="18" t="str">
        <f>(INDEX('Kano Rules'!E$5:I$9,MATCH(D17,KanoAnswers,0),MATCH(E17,'Kano Rules'!E$4:I$4,0)))</f>
        <v>P</v>
      </c>
      <c r="G17" s="19" t="str">
        <f>VLOOKUP(F17,'Kano Rules'!B$13:C$18,2,FALSE)</f>
        <v>Performance</v>
      </c>
    </row>
    <row r="18" spans="2:7" x14ac:dyDescent="0.25">
      <c r="B18" s="22" t="s">
        <v>43</v>
      </c>
      <c r="C18" s="16"/>
      <c r="D18" s="17" t="s">
        <v>0</v>
      </c>
      <c r="E18" s="17" t="s">
        <v>2</v>
      </c>
      <c r="F18" s="18" t="str">
        <f>(INDEX('Kano Rules'!E$5:I$9,MATCH(D18,KanoAnswers,0),MATCH(E18,'Kano Rules'!E$4:I$4,0)))</f>
        <v>A</v>
      </c>
      <c r="G18" s="19" t="str">
        <f>VLOOKUP(F18,'Kano Rules'!B$13:C$18,2,FALSE)</f>
        <v>Attractive</v>
      </c>
    </row>
    <row r="19" spans="2:7" x14ac:dyDescent="0.25">
      <c r="B19" s="22" t="s">
        <v>44</v>
      </c>
      <c r="C19" s="16"/>
      <c r="D19" s="17" t="s">
        <v>9</v>
      </c>
      <c r="E19" s="17" t="s">
        <v>3</v>
      </c>
      <c r="F19" s="18" t="str">
        <f>(INDEX('Kano Rules'!E$5:I$9,MATCH(D19,KanoAnswers,0),MATCH(E19,'Kano Rules'!E$4:I$4,0)))</f>
        <v>M</v>
      </c>
      <c r="G19" s="19" t="str">
        <f>VLOOKUP(F19,'Kano Rules'!B$13:C$18,2,FALSE)</f>
        <v>Must-Be</v>
      </c>
    </row>
    <row r="20" spans="2:7" x14ac:dyDescent="0.25">
      <c r="B20" s="22" t="s">
        <v>45</v>
      </c>
      <c r="C20" s="16"/>
      <c r="D20" s="17" t="s">
        <v>0</v>
      </c>
      <c r="E20" s="17" t="s">
        <v>9</v>
      </c>
      <c r="F20" s="18" t="str">
        <f>(INDEX('Kano Rules'!E$5:I$9,MATCH(D20,KanoAnswers,0),MATCH(E20,'Kano Rules'!E$4:I$4,0)))</f>
        <v>A</v>
      </c>
      <c r="G20" s="19" t="str">
        <f>VLOOKUP(F20,'Kano Rules'!B$13:C$18,2,FALSE)</f>
        <v>Attractive</v>
      </c>
    </row>
    <row r="21" spans="2:7" x14ac:dyDescent="0.25">
      <c r="B21" s="22" t="s">
        <v>46</v>
      </c>
      <c r="C21" s="16"/>
      <c r="D21" s="17" t="s">
        <v>0</v>
      </c>
      <c r="E21" s="17" t="s">
        <v>3</v>
      </c>
      <c r="F21" s="18" t="str">
        <f>(INDEX('Kano Rules'!E$5:I$9,MATCH(D21,KanoAnswers,0),MATCH(E21,'Kano Rules'!E$4:I$4,0)))</f>
        <v>P</v>
      </c>
      <c r="G21" s="19" t="str">
        <f>VLOOKUP(F21,'Kano Rules'!B$13:C$18,2,FALSE)</f>
        <v>Performance</v>
      </c>
    </row>
    <row r="22" spans="2:7" x14ac:dyDescent="0.25">
      <c r="B22" s="22" t="s">
        <v>47</v>
      </c>
      <c r="C22" s="16"/>
      <c r="D22" s="17" t="s">
        <v>1</v>
      </c>
      <c r="E22" s="17" t="s">
        <v>1</v>
      </c>
      <c r="F22" s="18" t="str">
        <f>(INDEX('Kano Rules'!E$5:I$9,MATCH(D22,KanoAnswers,0),MATCH(E22,'Kano Rules'!E$4:I$4,0)))</f>
        <v>I</v>
      </c>
      <c r="G22" s="19" t="str">
        <f>VLOOKUP(F22,'Kano Rules'!B$13:C$18,2,FALSE)</f>
        <v>Indifferent</v>
      </c>
    </row>
    <row r="23" spans="2:7" x14ac:dyDescent="0.25">
      <c r="B23" s="22" t="s">
        <v>48</v>
      </c>
      <c r="C23" s="16"/>
      <c r="D23" s="17" t="s">
        <v>0</v>
      </c>
      <c r="E23" s="17" t="s">
        <v>1</v>
      </c>
      <c r="F23" s="18" t="str">
        <f>(INDEX('Kano Rules'!E$5:I$9,MATCH(D23,KanoAnswers,0),MATCH(E23,'Kano Rules'!E$4:I$4,0)))</f>
        <v>A</v>
      </c>
      <c r="G23" s="19" t="str">
        <f>VLOOKUP(F23,'Kano Rules'!B$13:C$18,2,FALSE)</f>
        <v>Attractive</v>
      </c>
    </row>
    <row r="24" spans="2:7" x14ac:dyDescent="0.25">
      <c r="B24" s="22" t="s">
        <v>49</v>
      </c>
      <c r="C24" s="16"/>
      <c r="D24" s="17" t="s">
        <v>0</v>
      </c>
      <c r="E24" s="17" t="s">
        <v>3</v>
      </c>
      <c r="F24" s="18" t="str">
        <f>(INDEX('Kano Rules'!E$5:I$9,MATCH(D24,KanoAnswers,0),MATCH(E24,'Kano Rules'!E$4:I$4,0)))</f>
        <v>P</v>
      </c>
      <c r="G24" s="19" t="str">
        <f>VLOOKUP(F24,'Kano Rules'!B$13:C$18,2,FALSE)</f>
        <v>Performance</v>
      </c>
    </row>
    <row r="25" spans="2:7" x14ac:dyDescent="0.25">
      <c r="B25" s="22" t="s">
        <v>50</v>
      </c>
      <c r="C25" s="16"/>
      <c r="D25" s="17" t="s">
        <v>0</v>
      </c>
      <c r="E25" s="17" t="s">
        <v>1</v>
      </c>
      <c r="F25" s="18" t="str">
        <f>(INDEX('Kano Rules'!E$5:I$9,MATCH(D25,KanoAnswers,0),MATCH(E25,'Kano Rules'!E$4:I$4,0)))</f>
        <v>A</v>
      </c>
      <c r="G25" s="19" t="str">
        <f>VLOOKUP(F25,'Kano Rules'!B$13:C$18,2,FALSE)</f>
        <v>Attractive</v>
      </c>
    </row>
    <row r="26" spans="2:7" x14ac:dyDescent="0.25">
      <c r="B26" s="22" t="s">
        <v>51</v>
      </c>
      <c r="C26" s="16"/>
      <c r="D26" s="17" t="s">
        <v>0</v>
      </c>
      <c r="E26" s="17" t="s">
        <v>1</v>
      </c>
      <c r="F26" s="18" t="str">
        <f>(INDEX('Kano Rules'!E$5:I$9,MATCH(D26,KanoAnswers,0),MATCH(E26,'Kano Rules'!E$4:I$4,0)))</f>
        <v>A</v>
      </c>
      <c r="G26" s="19" t="str">
        <f>VLOOKUP(F26,'Kano Rules'!B$13:C$18,2,FALSE)</f>
        <v>Attractive</v>
      </c>
    </row>
    <row r="27" spans="2:7" x14ac:dyDescent="0.25">
      <c r="B27" s="22" t="s">
        <v>52</v>
      </c>
      <c r="C27" s="16"/>
      <c r="D27" s="17" t="s">
        <v>9</v>
      </c>
      <c r="E27" s="17" t="s">
        <v>2</v>
      </c>
      <c r="F27" s="18" t="str">
        <f>(INDEX('Kano Rules'!E$5:I$9,MATCH(D27,KanoAnswers,0),MATCH(E27,'Kano Rules'!E$4:I$4,0)))</f>
        <v>I</v>
      </c>
      <c r="G27" s="19" t="str">
        <f>VLOOKUP(F27,'Kano Rules'!B$13:C$18,2,FALSE)</f>
        <v>Indifferent</v>
      </c>
    </row>
    <row r="28" spans="2:7" x14ac:dyDescent="0.25">
      <c r="B28" s="22" t="s">
        <v>53</v>
      </c>
      <c r="C28" s="16"/>
      <c r="D28" s="17" t="s">
        <v>9</v>
      </c>
      <c r="E28" s="17" t="s">
        <v>2</v>
      </c>
      <c r="F28" s="18" t="str">
        <f>(INDEX('Kano Rules'!E$5:I$9,MATCH(D28,KanoAnswers,0),MATCH(E28,'Kano Rules'!E$4:I$4,0)))</f>
        <v>I</v>
      </c>
      <c r="G28" s="19" t="str">
        <f>VLOOKUP(F28,'Kano Rules'!B$13:C$18,2,FALSE)</f>
        <v>Indifferent</v>
      </c>
    </row>
    <row r="29" spans="2:7" x14ac:dyDescent="0.25">
      <c r="B29" s="15"/>
      <c r="C29" s="16"/>
      <c r="D29" s="17" t="s">
        <v>3</v>
      </c>
      <c r="E29" s="17" t="s">
        <v>3</v>
      </c>
      <c r="F29" s="18" t="str">
        <f>(INDEX('Kano Rules'!E$5:I$9,MATCH(D29,KanoAnswers,0),MATCH(E29,'Kano Rules'!E$4:I$4,0)))</f>
        <v>Q</v>
      </c>
      <c r="G29" s="19" t="str">
        <f>VLOOKUP(F29,'Kano Rules'!B$13:C$18,2,FALSE)</f>
        <v>Questionable (invalid)</v>
      </c>
    </row>
    <row r="30" spans="2:7" x14ac:dyDescent="0.25">
      <c r="B30" s="15"/>
      <c r="C30" s="16"/>
      <c r="D30" s="17" t="s">
        <v>3</v>
      </c>
      <c r="E30" s="17" t="s">
        <v>3</v>
      </c>
      <c r="F30" s="18" t="str">
        <f>(INDEX('Kano Rules'!E$5:I$9,MATCH(D30,KanoAnswers,0),MATCH(E30,'Kano Rules'!E$4:I$4,0)))</f>
        <v>Q</v>
      </c>
      <c r="G30" s="19" t="str">
        <f>VLOOKUP(F30,'Kano Rules'!B$13:C$18,2,FALSE)</f>
        <v>Questionable (invalid)</v>
      </c>
    </row>
    <row r="31" spans="2:7" x14ac:dyDescent="0.25">
      <c r="B31" s="15"/>
      <c r="C31" s="16"/>
      <c r="D31" s="17" t="s">
        <v>3</v>
      </c>
      <c r="E31" s="17" t="s">
        <v>3</v>
      </c>
      <c r="F31" s="18" t="str">
        <f>(INDEX('Kano Rules'!E$5:I$9,MATCH(D31,KanoAnswers,0),MATCH(E31,'Kano Rules'!E$4:I$4,0)))</f>
        <v>Q</v>
      </c>
      <c r="G31" s="19" t="str">
        <f>VLOOKUP(F31,'Kano Rules'!B$13:C$18,2,FALSE)</f>
        <v>Questionable (invalid)</v>
      </c>
    </row>
    <row r="32" spans="2:7" x14ac:dyDescent="0.25">
      <c r="B32" s="15"/>
      <c r="C32" s="16"/>
      <c r="D32" s="17" t="s">
        <v>3</v>
      </c>
      <c r="E32" s="17" t="s">
        <v>3</v>
      </c>
      <c r="F32" s="18" t="str">
        <f>(INDEX('Kano Rules'!E$5:I$9,MATCH(D32,KanoAnswers,0),MATCH(E32,'Kano Rules'!E$4:I$4,0)))</f>
        <v>Q</v>
      </c>
      <c r="G32" s="19" t="str">
        <f>VLOOKUP(F32,'Kano Rules'!B$13:C$18,2,FALSE)</f>
        <v>Questionable (invalid)</v>
      </c>
    </row>
    <row r="33" spans="2:7" x14ac:dyDescent="0.25">
      <c r="B33" s="15"/>
      <c r="C33" s="16"/>
      <c r="D33" s="17" t="s">
        <v>3</v>
      </c>
      <c r="E33" s="17" t="s">
        <v>3</v>
      </c>
      <c r="F33" s="18" t="str">
        <f>(INDEX('Kano Rules'!E$5:I$9,MATCH(D33,KanoAnswers,0),MATCH(E33,'Kano Rules'!E$4:I$4,0)))</f>
        <v>Q</v>
      </c>
      <c r="G33" s="19" t="str">
        <f>VLOOKUP(F33,'Kano Rules'!B$13:C$18,2,FALSE)</f>
        <v>Questionable (invalid)</v>
      </c>
    </row>
    <row r="34" spans="2:7" x14ac:dyDescent="0.25">
      <c r="B34" s="15"/>
      <c r="C34" s="16"/>
      <c r="D34" s="17" t="s">
        <v>3</v>
      </c>
      <c r="E34" s="17" t="s">
        <v>3</v>
      </c>
      <c r="F34" s="18" t="str">
        <f>(INDEX('Kano Rules'!E$5:I$9,MATCH(D34,KanoAnswers,0),MATCH(E34,'Kano Rules'!E$4:I$4,0)))</f>
        <v>Q</v>
      </c>
      <c r="G34" s="19" t="str">
        <f>VLOOKUP(F34,'Kano Rules'!B$13:C$18,2,FALSE)</f>
        <v>Questionable (invalid)</v>
      </c>
    </row>
    <row r="35" spans="2:7" x14ac:dyDescent="0.25">
      <c r="B35" s="15"/>
      <c r="C35" s="16"/>
      <c r="D35" s="17" t="s">
        <v>3</v>
      </c>
      <c r="E35" s="17" t="s">
        <v>3</v>
      </c>
      <c r="F35" s="18" t="str">
        <f>(INDEX('Kano Rules'!E$5:I$9,MATCH(D35,KanoAnswers,0),MATCH(E35,'Kano Rules'!E$4:I$4,0)))</f>
        <v>Q</v>
      </c>
      <c r="G35" s="19" t="str">
        <f>VLOOKUP(F35,'Kano Rules'!B$13:C$18,2,FALSE)</f>
        <v>Questionable (invalid)</v>
      </c>
    </row>
    <row r="36" spans="2:7" x14ac:dyDescent="0.25">
      <c r="B36" s="15"/>
      <c r="C36" s="16"/>
      <c r="D36" s="17" t="s">
        <v>3</v>
      </c>
      <c r="E36" s="17" t="s">
        <v>3</v>
      </c>
      <c r="F36" s="18" t="str">
        <f>(INDEX('Kano Rules'!E$5:I$9,MATCH(D36,KanoAnswers,0),MATCH(E36,'Kano Rules'!E$4:I$4,0)))</f>
        <v>Q</v>
      </c>
      <c r="G36" s="19" t="str">
        <f>VLOOKUP(F36,'Kano Rules'!B$13:C$18,2,FALSE)</f>
        <v>Questionable (invalid)</v>
      </c>
    </row>
    <row r="37" spans="2:7" x14ac:dyDescent="0.25">
      <c r="B37" s="15"/>
      <c r="C37" s="16"/>
      <c r="D37" s="17" t="s">
        <v>3</v>
      </c>
      <c r="E37" s="17" t="s">
        <v>3</v>
      </c>
      <c r="F37" s="18" t="str">
        <f>(INDEX('Kano Rules'!E$5:I$9,MATCH(D37,KanoAnswers,0),MATCH(E37,'Kano Rules'!E$4:I$4,0)))</f>
        <v>Q</v>
      </c>
      <c r="G37" s="19" t="str">
        <f>VLOOKUP(F37,'Kano Rules'!B$13:C$18,2,FALSE)</f>
        <v>Questionable (invalid)</v>
      </c>
    </row>
    <row r="38" spans="2:7" x14ac:dyDescent="0.25">
      <c r="B38" s="15"/>
      <c r="C38" s="16"/>
      <c r="D38" s="17" t="s">
        <v>3</v>
      </c>
      <c r="E38" s="17" t="s">
        <v>3</v>
      </c>
      <c r="F38" s="18" t="str">
        <f>(INDEX('Kano Rules'!E$5:I$9,MATCH(D38,KanoAnswers,0),MATCH(E38,'Kano Rules'!E$4:I$4,0)))</f>
        <v>Q</v>
      </c>
      <c r="G38" s="19" t="str">
        <f>VLOOKUP(F38,'Kano Rules'!B$13:C$18,2,FALSE)</f>
        <v>Questionable (invalid)</v>
      </c>
    </row>
    <row r="39" spans="2:7" x14ac:dyDescent="0.25">
      <c r="B39" s="15"/>
      <c r="C39" s="16"/>
      <c r="D39" s="17" t="s">
        <v>3</v>
      </c>
      <c r="E39" s="17" t="s">
        <v>3</v>
      </c>
      <c r="F39" s="18" t="str">
        <f>(INDEX('Kano Rules'!E$5:I$9,MATCH(D39,KanoAnswers,0),MATCH(E39,'Kano Rules'!E$4:I$4,0)))</f>
        <v>Q</v>
      </c>
      <c r="G39" s="19" t="str">
        <f>VLOOKUP(F39,'Kano Rules'!B$13:C$18,2,FALSE)</f>
        <v>Questionable (invalid)</v>
      </c>
    </row>
    <row r="40" spans="2:7" x14ac:dyDescent="0.25">
      <c r="B40" s="15"/>
      <c r="C40" s="16"/>
      <c r="D40" s="17" t="s">
        <v>3</v>
      </c>
      <c r="E40" s="17" t="s">
        <v>3</v>
      </c>
      <c r="F40" s="18" t="str">
        <f>(INDEX('Kano Rules'!E$5:I$9,MATCH(D40,KanoAnswers,0),MATCH(E40,'Kano Rules'!E$4:I$4,0)))</f>
        <v>Q</v>
      </c>
      <c r="G40" s="19" t="str">
        <f>VLOOKUP(F40,'Kano Rules'!B$13:C$18,2,FALSE)</f>
        <v>Questionable (invalid)</v>
      </c>
    </row>
    <row r="41" spans="2:7" x14ac:dyDescent="0.25">
      <c r="B41" s="15"/>
      <c r="C41" s="16"/>
      <c r="D41" s="17" t="s">
        <v>3</v>
      </c>
      <c r="E41" s="17" t="s">
        <v>3</v>
      </c>
      <c r="F41" s="18" t="str">
        <f>(INDEX('Kano Rules'!E$5:I$9,MATCH(D41,KanoAnswers,0),MATCH(E41,'Kano Rules'!E$4:I$4,0)))</f>
        <v>Q</v>
      </c>
      <c r="G41" s="19" t="str">
        <f>VLOOKUP(F41,'Kano Rules'!B$13:C$18,2,FALSE)</f>
        <v>Questionable (invalid)</v>
      </c>
    </row>
    <row r="42" spans="2:7" x14ac:dyDescent="0.25">
      <c r="B42" s="15"/>
      <c r="C42" s="16"/>
      <c r="D42" s="17" t="s">
        <v>3</v>
      </c>
      <c r="E42" s="17" t="s">
        <v>3</v>
      </c>
      <c r="F42" s="18" t="str">
        <f>(INDEX('Kano Rules'!E$5:I$9,MATCH(D42,KanoAnswers,0),MATCH(E42,'Kano Rules'!E$4:I$4,0)))</f>
        <v>Q</v>
      </c>
      <c r="G42" s="19" t="str">
        <f>VLOOKUP(F42,'Kano Rules'!B$13:C$18,2,FALSE)</f>
        <v>Questionable (invalid)</v>
      </c>
    </row>
    <row r="43" spans="2:7" x14ac:dyDescent="0.25">
      <c r="B43" s="15"/>
      <c r="C43" s="16"/>
      <c r="D43" s="17" t="s">
        <v>3</v>
      </c>
      <c r="E43" s="17" t="s">
        <v>3</v>
      </c>
      <c r="F43" s="18" t="str">
        <f>(INDEX('Kano Rules'!E$5:I$9,MATCH(D43,KanoAnswers,0),MATCH(E43,'Kano Rules'!E$4:I$4,0)))</f>
        <v>Q</v>
      </c>
      <c r="G43" s="19" t="str">
        <f>VLOOKUP(F43,'Kano Rules'!B$13:C$18,2,FALSE)</f>
        <v>Questionable (invalid)</v>
      </c>
    </row>
    <row r="44" spans="2:7" x14ac:dyDescent="0.25">
      <c r="B44" s="15"/>
      <c r="C44" s="16"/>
      <c r="D44" s="17" t="s">
        <v>3</v>
      </c>
      <c r="E44" s="17" t="s">
        <v>3</v>
      </c>
      <c r="F44" s="18" t="str">
        <f>(INDEX('Kano Rules'!E$5:I$9,MATCH(D44,KanoAnswers,0),MATCH(E44,'Kano Rules'!E$4:I$4,0)))</f>
        <v>Q</v>
      </c>
      <c r="G44" s="19" t="str">
        <f>VLOOKUP(F44,'Kano Rules'!B$13:C$18,2,FALSE)</f>
        <v>Questionable (invalid)</v>
      </c>
    </row>
    <row r="45" spans="2:7" x14ac:dyDescent="0.25">
      <c r="B45" s="15"/>
      <c r="C45" s="16"/>
      <c r="D45" s="17" t="s">
        <v>3</v>
      </c>
      <c r="E45" s="17" t="s">
        <v>3</v>
      </c>
      <c r="F45" s="18" t="str">
        <f>(INDEX('Kano Rules'!E$5:I$9,MATCH(D45,KanoAnswers,0),MATCH(E45,'Kano Rules'!E$4:I$4,0)))</f>
        <v>Q</v>
      </c>
      <c r="G45" s="19" t="str">
        <f>VLOOKUP(F45,'Kano Rules'!B$13:C$18,2,FALSE)</f>
        <v>Questionable (invalid)</v>
      </c>
    </row>
    <row r="46" spans="2:7" x14ac:dyDescent="0.25">
      <c r="B46" s="15"/>
      <c r="C46" s="16"/>
      <c r="D46" s="17" t="s">
        <v>3</v>
      </c>
      <c r="E46" s="17" t="s">
        <v>3</v>
      </c>
      <c r="F46" s="18" t="str">
        <f>(INDEX('Kano Rules'!E$5:I$9,MATCH(D46,KanoAnswers,0),MATCH(E46,'Kano Rules'!E$4:I$4,0)))</f>
        <v>Q</v>
      </c>
      <c r="G46" s="19" t="str">
        <f>VLOOKUP(F46,'Kano Rules'!B$13:C$18,2,FALSE)</f>
        <v>Questionable (invalid)</v>
      </c>
    </row>
    <row r="47" spans="2:7" x14ac:dyDescent="0.25">
      <c r="B47" s="15"/>
      <c r="C47" s="16"/>
      <c r="D47" s="17" t="s">
        <v>3</v>
      </c>
      <c r="E47" s="17" t="s">
        <v>3</v>
      </c>
      <c r="F47" s="18" t="str">
        <f>(INDEX('Kano Rules'!E$5:I$9,MATCH(D47,KanoAnswers,0),MATCH(E47,'Kano Rules'!E$4:I$4,0)))</f>
        <v>Q</v>
      </c>
      <c r="G47" s="19" t="str">
        <f>VLOOKUP(F47,'Kano Rules'!B$13:C$18,2,FALSE)</f>
        <v>Questionable (invalid)</v>
      </c>
    </row>
    <row r="48" spans="2:7" x14ac:dyDescent="0.25">
      <c r="B48" s="15"/>
      <c r="C48" s="16"/>
      <c r="D48" s="17" t="s">
        <v>3</v>
      </c>
      <c r="E48" s="17" t="s">
        <v>3</v>
      </c>
      <c r="F48" s="18" t="str">
        <f>(INDEX('Kano Rules'!E$5:I$9,MATCH(D48,KanoAnswers,0),MATCH(E48,'Kano Rules'!E$4:I$4,0)))</f>
        <v>Q</v>
      </c>
      <c r="G48" s="19" t="str">
        <f>VLOOKUP(F48,'Kano Rules'!B$13:C$18,2,FALSE)</f>
        <v>Questionable (invalid)</v>
      </c>
    </row>
    <row r="49" spans="2:7" x14ac:dyDescent="0.25">
      <c r="B49" s="15"/>
      <c r="C49" s="16"/>
      <c r="D49" s="17" t="s">
        <v>3</v>
      </c>
      <c r="E49" s="17" t="s">
        <v>3</v>
      </c>
      <c r="F49" s="18" t="str">
        <f>(INDEX('Kano Rules'!E$5:I$9,MATCH(D49,KanoAnswers,0),MATCH(E49,'Kano Rules'!E$4:I$4,0)))</f>
        <v>Q</v>
      </c>
      <c r="G49" s="19" t="str">
        <f>VLOOKUP(F49,'Kano Rules'!B$13:C$18,2,FALSE)</f>
        <v>Questionable (invalid)</v>
      </c>
    </row>
    <row r="50" spans="2:7" x14ac:dyDescent="0.25">
      <c r="B50" s="15"/>
      <c r="C50" s="16"/>
      <c r="D50" s="17" t="s">
        <v>3</v>
      </c>
      <c r="E50" s="17" t="s">
        <v>3</v>
      </c>
      <c r="F50" s="18" t="str">
        <f>(INDEX('Kano Rules'!E$5:I$9,MATCH(D50,KanoAnswers,0),MATCH(E50,'Kano Rules'!E$4:I$4,0)))</f>
        <v>Q</v>
      </c>
      <c r="G50" s="19" t="str">
        <f>VLOOKUP(F50,'Kano Rules'!B$13:C$18,2,FALSE)</f>
        <v>Questionable (invalid)</v>
      </c>
    </row>
    <row r="51" spans="2:7" x14ac:dyDescent="0.25">
      <c r="B51" s="15"/>
      <c r="C51" s="16"/>
      <c r="D51" s="17" t="s">
        <v>3</v>
      </c>
      <c r="E51" s="17" t="s">
        <v>3</v>
      </c>
      <c r="F51" s="18" t="str">
        <f>(INDEX('Kano Rules'!E$5:I$9,MATCH(D51,KanoAnswers,0),MATCH(E51,'Kano Rules'!E$4:I$4,0)))</f>
        <v>Q</v>
      </c>
      <c r="G51" s="19" t="str">
        <f>VLOOKUP(F51,'Kano Rules'!B$13:C$18,2,FALSE)</f>
        <v>Questionable (invalid)</v>
      </c>
    </row>
    <row r="52" spans="2:7" x14ac:dyDescent="0.25">
      <c r="B52" s="15"/>
      <c r="C52" s="16"/>
      <c r="D52" s="17" t="s">
        <v>3</v>
      </c>
      <c r="E52" s="17" t="s">
        <v>3</v>
      </c>
      <c r="F52" s="18" t="str">
        <f>(INDEX('Kano Rules'!E$5:I$9,MATCH(D52,KanoAnswers,0),MATCH(E52,'Kano Rules'!E$4:I$4,0)))</f>
        <v>Q</v>
      </c>
      <c r="G52" s="19" t="str">
        <f>VLOOKUP(F52,'Kano Rules'!B$13:C$18,2,FALSE)</f>
        <v>Questionable (invalid)</v>
      </c>
    </row>
    <row r="53" spans="2:7" x14ac:dyDescent="0.25">
      <c r="B53" s="15"/>
      <c r="C53" s="16"/>
      <c r="D53" s="17" t="s">
        <v>3</v>
      </c>
      <c r="E53" s="17" t="s">
        <v>3</v>
      </c>
      <c r="F53" s="18" t="str">
        <f>(INDEX('Kano Rules'!E$5:I$9,MATCH(D53,KanoAnswers,0),MATCH(E53,'Kano Rules'!E$4:I$4,0)))</f>
        <v>Q</v>
      </c>
      <c r="G53" s="19" t="str">
        <f>VLOOKUP(F53,'Kano Rules'!B$13:C$18,2,FALSE)</f>
        <v>Questionable (invalid)</v>
      </c>
    </row>
    <row r="54" spans="2:7" x14ac:dyDescent="0.25">
      <c r="B54" s="15"/>
      <c r="C54" s="16"/>
      <c r="D54" s="17" t="s">
        <v>3</v>
      </c>
      <c r="E54" s="17" t="s">
        <v>3</v>
      </c>
      <c r="F54" s="18" t="str">
        <f>(INDEX('Kano Rules'!E$5:I$9,MATCH(D54,KanoAnswers,0),MATCH(E54,'Kano Rules'!E$4:I$4,0)))</f>
        <v>Q</v>
      </c>
      <c r="G54" s="19" t="str">
        <f>VLOOKUP(F54,'Kano Rules'!B$13:C$18,2,FALSE)</f>
        <v>Questionable (invalid)</v>
      </c>
    </row>
    <row r="55" spans="2:7" x14ac:dyDescent="0.25">
      <c r="B55" s="15"/>
      <c r="C55" s="16"/>
      <c r="D55" s="17" t="s">
        <v>3</v>
      </c>
      <c r="E55" s="17" t="s">
        <v>3</v>
      </c>
      <c r="F55" s="18" t="str">
        <f>(INDEX('Kano Rules'!E$5:I$9,MATCH(D55,KanoAnswers,0),MATCH(E55,'Kano Rules'!E$4:I$4,0)))</f>
        <v>Q</v>
      </c>
      <c r="G55" s="19" t="str">
        <f>VLOOKUP(F55,'Kano Rules'!B$13:C$18,2,FALSE)</f>
        <v>Questionable (invalid)</v>
      </c>
    </row>
    <row r="56" spans="2:7" x14ac:dyDescent="0.25">
      <c r="B56" s="15"/>
      <c r="C56" s="16"/>
      <c r="D56" s="17" t="s">
        <v>3</v>
      </c>
      <c r="E56" s="17" t="s">
        <v>3</v>
      </c>
      <c r="F56" s="18" t="str">
        <f>(INDEX('Kano Rules'!E$5:I$9,MATCH(D56,KanoAnswers,0),MATCH(E56,'Kano Rules'!E$4:I$4,0)))</f>
        <v>Q</v>
      </c>
      <c r="G56" s="19" t="str">
        <f>VLOOKUP(F56,'Kano Rules'!B$13:C$18,2,FALSE)</f>
        <v>Questionable (invalid)</v>
      </c>
    </row>
    <row r="57" spans="2:7" x14ac:dyDescent="0.25">
      <c r="B57" s="15"/>
      <c r="C57" s="16"/>
      <c r="D57" s="17" t="s">
        <v>3</v>
      </c>
      <c r="E57" s="17" t="s">
        <v>3</v>
      </c>
      <c r="F57" s="18" t="str">
        <f>(INDEX('Kano Rules'!E$5:I$9,MATCH(D57,KanoAnswers,0),MATCH(E57,'Kano Rules'!E$4:I$4,0)))</f>
        <v>Q</v>
      </c>
      <c r="G57" s="19" t="str">
        <f>VLOOKUP(F57,'Kano Rules'!B$13:C$18,2,FALSE)</f>
        <v>Questionable (invalid)</v>
      </c>
    </row>
    <row r="58" spans="2:7" x14ac:dyDescent="0.25">
      <c r="B58" s="15"/>
      <c r="C58" s="16"/>
      <c r="D58" s="17" t="s">
        <v>3</v>
      </c>
      <c r="E58" s="17" t="s">
        <v>3</v>
      </c>
      <c r="F58" s="18" t="str">
        <f>(INDEX('Kano Rules'!E$5:I$9,MATCH(D58,KanoAnswers,0),MATCH(E58,'Kano Rules'!E$4:I$4,0)))</f>
        <v>Q</v>
      </c>
      <c r="G58" s="19" t="str">
        <f>VLOOKUP(F58,'Kano Rules'!B$13:C$18,2,FALSE)</f>
        <v>Questionable (invalid)</v>
      </c>
    </row>
    <row r="59" spans="2:7" x14ac:dyDescent="0.25">
      <c r="B59" s="15"/>
      <c r="C59" s="16"/>
      <c r="D59" s="17" t="s">
        <v>3</v>
      </c>
      <c r="E59" s="17" t="s">
        <v>3</v>
      </c>
      <c r="F59" s="18" t="str">
        <f>(INDEX('Kano Rules'!E$5:I$9,MATCH(D59,KanoAnswers,0),MATCH(E59,'Kano Rules'!E$4:I$4,0)))</f>
        <v>Q</v>
      </c>
      <c r="G59" s="19" t="str">
        <f>VLOOKUP(F59,'Kano Rules'!B$13:C$18,2,FALSE)</f>
        <v>Questionable (invalid)</v>
      </c>
    </row>
    <row r="60" spans="2:7" x14ac:dyDescent="0.25">
      <c r="B60" s="15"/>
      <c r="C60" s="16"/>
      <c r="D60" s="17" t="s">
        <v>3</v>
      </c>
      <c r="E60" s="17" t="s">
        <v>3</v>
      </c>
      <c r="F60" s="18" t="str">
        <f>(INDEX('Kano Rules'!E$5:I$9,MATCH(D60,KanoAnswers,0),MATCH(E60,'Kano Rules'!E$4:I$4,0)))</f>
        <v>Q</v>
      </c>
      <c r="G60" s="19" t="str">
        <f>VLOOKUP(F60,'Kano Rules'!B$13:C$18,2,FALSE)</f>
        <v>Questionable (invalid)</v>
      </c>
    </row>
    <row r="61" spans="2:7" x14ac:dyDescent="0.25">
      <c r="B61" s="15"/>
      <c r="C61" s="16"/>
      <c r="D61" s="17" t="s">
        <v>3</v>
      </c>
      <c r="E61" s="17" t="s">
        <v>3</v>
      </c>
      <c r="F61" s="18" t="str">
        <f>(INDEX('Kano Rules'!E$5:I$9,MATCH(D61,KanoAnswers,0),MATCH(E61,'Kano Rules'!E$4:I$4,0)))</f>
        <v>Q</v>
      </c>
      <c r="G61" s="19" t="str">
        <f>VLOOKUP(F61,'Kano Rules'!B$13:C$18,2,FALSE)</f>
        <v>Questionable (invalid)</v>
      </c>
    </row>
    <row r="62" spans="2:7" x14ac:dyDescent="0.25">
      <c r="B62" s="15"/>
      <c r="C62" s="16"/>
      <c r="D62" s="17" t="s">
        <v>3</v>
      </c>
      <c r="E62" s="17" t="s">
        <v>3</v>
      </c>
      <c r="F62" s="18" t="str">
        <f>(INDEX('Kano Rules'!E$5:I$9,MATCH(D62,KanoAnswers,0),MATCH(E62,'Kano Rules'!E$4:I$4,0)))</f>
        <v>Q</v>
      </c>
      <c r="G62" s="19" t="str">
        <f>VLOOKUP(F62,'Kano Rules'!B$13:C$18,2,FALSE)</f>
        <v>Questionable (invalid)</v>
      </c>
    </row>
    <row r="63" spans="2:7" x14ac:dyDescent="0.25">
      <c r="B63" s="15"/>
      <c r="C63" s="16"/>
      <c r="D63" s="17" t="s">
        <v>3</v>
      </c>
      <c r="E63" s="17" t="s">
        <v>3</v>
      </c>
      <c r="F63" s="18" t="str">
        <f>(INDEX('Kano Rules'!E$5:I$9,MATCH(D63,KanoAnswers,0),MATCH(E63,'Kano Rules'!E$4:I$4,0)))</f>
        <v>Q</v>
      </c>
      <c r="G63" s="19" t="str">
        <f>VLOOKUP(F63,'Kano Rules'!B$13:C$18,2,FALSE)</f>
        <v>Questionable (invalid)</v>
      </c>
    </row>
    <row r="64" spans="2:7" x14ac:dyDescent="0.25">
      <c r="B64" s="15"/>
      <c r="C64" s="16"/>
      <c r="D64" s="17" t="s">
        <v>3</v>
      </c>
      <c r="E64" s="17" t="s">
        <v>3</v>
      </c>
      <c r="F64" s="18" t="str">
        <f>(INDEX('Kano Rules'!E$5:I$9,MATCH(D64,KanoAnswers,0),MATCH(E64,'Kano Rules'!E$4:I$4,0)))</f>
        <v>Q</v>
      </c>
      <c r="G64" s="19" t="str">
        <f>VLOOKUP(F64,'Kano Rules'!B$13:C$18,2,FALSE)</f>
        <v>Questionable (invalid)</v>
      </c>
    </row>
    <row r="65" spans="2:7" x14ac:dyDescent="0.25">
      <c r="B65" s="15"/>
      <c r="C65" s="16"/>
      <c r="D65" s="17" t="s">
        <v>3</v>
      </c>
      <c r="E65" s="17" t="s">
        <v>3</v>
      </c>
      <c r="F65" s="18" t="str">
        <f>(INDEX('Kano Rules'!E$5:I$9,MATCH(D65,KanoAnswers,0),MATCH(E65,'Kano Rules'!E$4:I$4,0)))</f>
        <v>Q</v>
      </c>
      <c r="G65" s="19" t="str">
        <f>VLOOKUP(F65,'Kano Rules'!B$13:C$18,2,FALSE)</f>
        <v>Questionable (invalid)</v>
      </c>
    </row>
    <row r="66" spans="2:7" x14ac:dyDescent="0.25">
      <c r="B66" s="15"/>
      <c r="C66" s="16"/>
      <c r="D66" s="17" t="s">
        <v>3</v>
      </c>
      <c r="E66" s="17" t="s">
        <v>3</v>
      </c>
      <c r="F66" s="18" t="str">
        <f>(INDEX('Kano Rules'!E$5:I$9,MATCH(D66,KanoAnswers,0),MATCH(E66,'Kano Rules'!E$4:I$4,0)))</f>
        <v>Q</v>
      </c>
      <c r="G66" s="19" t="str">
        <f>VLOOKUP(F66,'Kano Rules'!B$13:C$18,2,FALSE)</f>
        <v>Questionable (invalid)</v>
      </c>
    </row>
    <row r="67" spans="2:7" x14ac:dyDescent="0.25">
      <c r="B67" s="15"/>
      <c r="C67" s="16"/>
      <c r="D67" s="17" t="s">
        <v>3</v>
      </c>
      <c r="E67" s="17" t="s">
        <v>3</v>
      </c>
      <c r="F67" s="18" t="str">
        <f>(INDEX('Kano Rules'!E$5:I$9,MATCH(D67,KanoAnswers,0),MATCH(E67,'Kano Rules'!E$4:I$4,0)))</f>
        <v>Q</v>
      </c>
      <c r="G67" s="19" t="str">
        <f>VLOOKUP(F67,'Kano Rules'!B$13:C$18,2,FALSE)</f>
        <v>Questionable (invalid)</v>
      </c>
    </row>
    <row r="68" spans="2:7" x14ac:dyDescent="0.25">
      <c r="B68" s="15"/>
      <c r="C68" s="16"/>
      <c r="D68" s="17" t="s">
        <v>3</v>
      </c>
      <c r="E68" s="17" t="s">
        <v>3</v>
      </c>
      <c r="F68" s="18" t="str">
        <f>(INDEX('Kano Rules'!E$5:I$9,MATCH(D68,KanoAnswers,0),MATCH(E68,'Kano Rules'!E$4:I$4,0)))</f>
        <v>Q</v>
      </c>
      <c r="G68" s="19" t="str">
        <f>VLOOKUP(F68,'Kano Rules'!B$13:C$18,2,FALSE)</f>
        <v>Questionable (invalid)</v>
      </c>
    </row>
    <row r="69" spans="2:7" x14ac:dyDescent="0.25">
      <c r="B69" s="15"/>
      <c r="C69" s="16"/>
      <c r="D69" s="17" t="s">
        <v>3</v>
      </c>
      <c r="E69" s="17" t="s">
        <v>3</v>
      </c>
      <c r="F69" s="18" t="str">
        <f>(INDEX('Kano Rules'!E$5:I$9,MATCH(D69,KanoAnswers,0),MATCH(E69,'Kano Rules'!E$4:I$4,0)))</f>
        <v>Q</v>
      </c>
      <c r="G69" s="19" t="str">
        <f>VLOOKUP(F69,'Kano Rules'!B$13:C$18,2,FALSE)</f>
        <v>Questionable (invalid)</v>
      </c>
    </row>
  </sheetData>
  <sheetProtection sheet="1" objects="1" scenarios="1"/>
  <mergeCells count="1">
    <mergeCell ref="B3:B7"/>
  </mergeCells>
  <conditionalFormatting sqref="G9:G56">
    <cfRule type="containsText" dxfId="7" priority="9" stopIfTrue="1" operator="containsText" text="Must">
      <formula>NOT(ISERROR(SEARCH("Must",G9)))</formula>
    </cfRule>
    <cfRule type="containsText" dxfId="6" priority="10" stopIfTrue="1" operator="containsText" text="performance">
      <formula>NOT(ISERROR(SEARCH("performance",G9)))</formula>
    </cfRule>
    <cfRule type="containsText" dxfId="5" priority="11" stopIfTrue="1" operator="containsText" text="invalid">
      <formula>NOT(ISERROR(SEARCH("invalid",G9)))</formula>
    </cfRule>
    <cfRule type="containsText" dxfId="4" priority="12" stopIfTrue="1" operator="containsText" text="question">
      <formula>NOT(ISERROR(SEARCH("question",G9)))</formula>
    </cfRule>
  </conditionalFormatting>
  <conditionalFormatting sqref="G57:G69">
    <cfRule type="containsText" dxfId="3" priority="1" stopIfTrue="1" operator="containsText" text="Must">
      <formula>NOT(ISERROR(SEARCH("Must",G57)))</formula>
    </cfRule>
    <cfRule type="containsText" dxfId="2" priority="2" stopIfTrue="1" operator="containsText" text="performance">
      <formula>NOT(ISERROR(SEARCH("performance",G57)))</formula>
    </cfRule>
    <cfRule type="containsText" dxfId="1" priority="3" stopIfTrue="1" operator="containsText" text="invalid">
      <formula>NOT(ISERROR(SEARCH("invalid",G57)))</formula>
    </cfRule>
    <cfRule type="containsText" dxfId="0" priority="4" stopIfTrue="1" operator="containsText" text="question">
      <formula>NOT(ISERROR(SEARCH("question",G57)))</formula>
    </cfRule>
  </conditionalFormatting>
  <dataValidations count="1">
    <dataValidation type="list" allowBlank="1" showInputMessage="1" showErrorMessage="1" sqref="D9:E69" xr:uid="{00000000-0002-0000-0000-000000000000}">
      <formula1>$C$2:$C$6</formula1>
    </dataValidation>
  </dataValidations>
  <pageMargins left="0.7" right="0.7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8"/>
  <sheetViews>
    <sheetView workbookViewId="0"/>
  </sheetViews>
  <sheetFormatPr defaultRowHeight="15" x14ac:dyDescent="0.25"/>
  <cols>
    <col min="3" max="3" width="32.5703125" bestFit="1" customWidth="1"/>
    <col min="4" max="4" width="10.140625" bestFit="1" customWidth="1"/>
    <col min="5" max="5" width="9.7109375" customWidth="1"/>
    <col min="6" max="6" width="10" customWidth="1"/>
    <col min="7" max="7" width="11.42578125" customWidth="1"/>
    <col min="8" max="8" width="10.140625" customWidth="1"/>
  </cols>
  <sheetData>
    <row r="2" spans="2:9" x14ac:dyDescent="0.25">
      <c r="B2" t="s">
        <v>33</v>
      </c>
    </row>
    <row r="4" spans="2:9" x14ac:dyDescent="0.25">
      <c r="D4" s="1"/>
      <c r="E4" s="1" t="s">
        <v>0</v>
      </c>
      <c r="F4" s="1" t="s">
        <v>9</v>
      </c>
      <c r="G4" s="1" t="s">
        <v>1</v>
      </c>
      <c r="H4" s="1" t="s">
        <v>2</v>
      </c>
      <c r="I4" s="1" t="s">
        <v>3</v>
      </c>
    </row>
    <row r="5" spans="2:9" x14ac:dyDescent="0.25">
      <c r="C5" t="s">
        <v>13</v>
      </c>
      <c r="D5" s="1" t="s">
        <v>0</v>
      </c>
      <c r="E5" s="1" t="s">
        <v>22</v>
      </c>
      <c r="F5" s="1" t="s">
        <v>4</v>
      </c>
      <c r="G5" s="1" t="s">
        <v>4</v>
      </c>
      <c r="H5" s="1" t="s">
        <v>4</v>
      </c>
      <c r="I5" s="1" t="s">
        <v>5</v>
      </c>
    </row>
    <row r="6" spans="2:9" x14ac:dyDescent="0.25">
      <c r="C6" t="s">
        <v>12</v>
      </c>
      <c r="D6" s="1" t="s">
        <v>9</v>
      </c>
      <c r="E6" s="1" t="s">
        <v>6</v>
      </c>
      <c r="F6" s="1" t="s">
        <v>7</v>
      </c>
      <c r="G6" s="1" t="s">
        <v>7</v>
      </c>
      <c r="H6" s="1" t="s">
        <v>7</v>
      </c>
      <c r="I6" s="1" t="s">
        <v>8</v>
      </c>
    </row>
    <row r="7" spans="2:9" x14ac:dyDescent="0.25">
      <c r="C7" t="s">
        <v>11</v>
      </c>
      <c r="D7" s="1" t="s">
        <v>1</v>
      </c>
      <c r="E7" s="1" t="s">
        <v>6</v>
      </c>
      <c r="F7" s="1" t="s">
        <v>7</v>
      </c>
      <c r="G7" s="1" t="s">
        <v>7</v>
      </c>
      <c r="H7" s="1" t="s">
        <v>7</v>
      </c>
      <c r="I7" s="1" t="s">
        <v>8</v>
      </c>
    </row>
    <row r="8" spans="2:9" x14ac:dyDescent="0.25">
      <c r="C8" t="s">
        <v>10</v>
      </c>
      <c r="D8" s="1" t="s">
        <v>2</v>
      </c>
      <c r="E8" s="1" t="s">
        <v>6</v>
      </c>
      <c r="F8" s="1" t="s">
        <v>7</v>
      </c>
      <c r="G8" s="1" t="s">
        <v>7</v>
      </c>
      <c r="H8" s="1" t="s">
        <v>7</v>
      </c>
      <c r="I8" s="1" t="s">
        <v>8</v>
      </c>
    </row>
    <row r="9" spans="2:9" x14ac:dyDescent="0.25">
      <c r="C9" t="s">
        <v>14</v>
      </c>
      <c r="D9" s="1" t="s">
        <v>3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22</v>
      </c>
    </row>
    <row r="13" spans="2:9" x14ac:dyDescent="0.25">
      <c r="B13" s="2" t="s">
        <v>8</v>
      </c>
      <c r="C13" t="s">
        <v>17</v>
      </c>
    </row>
    <row r="14" spans="2:9" x14ac:dyDescent="0.25">
      <c r="B14" s="2" t="s">
        <v>5</v>
      </c>
      <c r="C14" t="s">
        <v>18</v>
      </c>
    </row>
    <row r="15" spans="2:9" x14ac:dyDescent="0.25">
      <c r="B15" s="2" t="s">
        <v>4</v>
      </c>
      <c r="C15" t="s">
        <v>19</v>
      </c>
    </row>
    <row r="16" spans="2:9" x14ac:dyDescent="0.25">
      <c r="B16" s="2" t="s">
        <v>7</v>
      </c>
      <c r="C16" t="s">
        <v>20</v>
      </c>
    </row>
    <row r="17" spans="2:3" x14ac:dyDescent="0.25">
      <c r="B17" s="2" t="s">
        <v>22</v>
      </c>
      <c r="C17" t="s">
        <v>32</v>
      </c>
    </row>
    <row r="18" spans="2:3" x14ac:dyDescent="0.25">
      <c r="B18" s="2" t="s">
        <v>6</v>
      </c>
      <c r="C18" t="s">
        <v>21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Kano Analysis</vt:lpstr>
      <vt:lpstr>Kano Rules</vt:lpstr>
      <vt:lpstr>'Kano Analysis'!Area_de_impressao</vt:lpstr>
      <vt:lpstr>KanoAnswers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Agile Logic</dc:creator>
  <cp:lastModifiedBy>gabri</cp:lastModifiedBy>
  <cp:lastPrinted>2007-11-05T23:29:58Z</cp:lastPrinted>
  <dcterms:created xsi:type="dcterms:W3CDTF">2007-11-05T20:55:02Z</dcterms:created>
  <dcterms:modified xsi:type="dcterms:W3CDTF">2019-10-07T23:00:58Z</dcterms:modified>
</cp:coreProperties>
</file>